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<sst xmlns="http://schemas.openxmlformats.org/spreadsheetml/2006/main" count="632" uniqueCount="400">
  <si>
    <t>Объемы медицинской помощи и объемы финансирования медицинской помощи в условиях круглосуточного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</si>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</sst>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7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6" t="s">
        <v>0</v>
      </c>
      <c r="B1" s="57"/>
      <c r="C1" s="58"/>
      <c r="D1" s="58"/>
      <c r="E1" s="58"/>
    </row>
    <row r="3" spans="1:5" x14ac:dyDescent="0.3">
      <c r="A3" s="62" t="s">
        <v>1</v>
      </c>
      <c r="B3" s="62"/>
      <c r="C3" s="63" t="s">
        <v>2</v>
      </c>
      <c r="D3" s="59" t="s">
        <v>3</v>
      </c>
      <c r="E3" s="59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4" t="s">
        <v>107</v>
      </c>
      <c r="B110" s="65"/>
      <c r="C110" s="6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2" t="s">
        <v>1</v>
      </c>
      <c r="B113" s="62" t="s">
        <v>108</v>
      </c>
      <c r="C113" s="63" t="s">
        <v>109</v>
      </c>
      <c r="D113" s="59" t="s">
        <v>110</v>
      </c>
      <c r="E113" s="59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2" t="s">
        <v>1</v>
      </c>
      <c r="B121" s="62"/>
      <c r="C121" s="63" t="s">
        <v>117</v>
      </c>
      <c r="D121" s="59" t="s">
        <v>3</v>
      </c>
      <c r="E121" s="59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7" t="s">
        <v>107</v>
      </c>
      <c r="B212" s="65"/>
      <c r="C212" s="6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J108" sqref="J108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4.28515625" style="48" bestFit="1" customWidth="1"/>
    <col min="8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56" t="s">
        <v>179</v>
      </c>
      <c r="B1" s="57"/>
      <c r="C1" s="58"/>
      <c r="D1" s="57"/>
      <c r="E1" s="57"/>
    </row>
    <row r="3" spans="1:14" x14ac:dyDescent="0.3">
      <c r="A3" s="62" t="s">
        <v>1</v>
      </c>
      <c r="B3" s="62"/>
      <c r="C3" s="63" t="s">
        <v>2</v>
      </c>
      <c r="D3" s="59" t="s">
        <v>3</v>
      </c>
      <c r="E3" s="59" t="s">
        <v>4</v>
      </c>
    </row>
    <row r="4" spans="1:14" x14ac:dyDescent="0.3">
      <c r="A4" s="60"/>
      <c r="B4" s="60"/>
      <c r="C4" s="60"/>
      <c r="D4" s="60"/>
      <c r="E4" s="60"/>
    </row>
    <row r="5" spans="1:14" x14ac:dyDescent="0.3">
      <c r="A5" s="61"/>
      <c r="B5" s="61"/>
      <c r="C5" s="61"/>
      <c r="D5" s="61"/>
      <c r="E5" s="61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39</v>
      </c>
      <c r="E38" s="29">
        <f>E39+E40+E41</f>
        <v>628541</v>
      </c>
      <c r="G38" s="52"/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39</v>
      </c>
      <c r="E39" s="25">
        <v>628541</v>
      </c>
      <c r="G39" s="52"/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2"/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2"/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10</v>
      </c>
      <c r="E44" s="29">
        <f>E45+E46+E47+E48</f>
        <v>197425</v>
      </c>
      <c r="G44" s="52"/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10</v>
      </c>
      <c r="E45" s="25">
        <v>197425</v>
      </c>
      <c r="G45" s="52"/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48</v>
      </c>
      <c r="E49" s="29">
        <f>E50</f>
        <v>908966</v>
      </c>
      <c r="G49" s="52"/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48</v>
      </c>
      <c r="E50" s="25">
        <v>908966</v>
      </c>
      <c r="G50" s="52"/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2"/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2"/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2"/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2"/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56</v>
      </c>
      <c r="E66" s="29">
        <f>E67+E68</f>
        <v>834831</v>
      </c>
      <c r="G66" s="52"/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56</v>
      </c>
      <c r="E67" s="25">
        <v>834831</v>
      </c>
      <c r="G67" s="52"/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2"/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2"/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G73" s="52"/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52"/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2"/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2"/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2"/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2"/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2"/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2"/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2"/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14</v>
      </c>
      <c r="E86" s="29">
        <f>E87+E88</f>
        <v>296139</v>
      </c>
      <c r="G86" s="52"/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14</v>
      </c>
      <c r="E88" s="25">
        <v>296139</v>
      </c>
      <c r="G88" s="52"/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2"/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2"/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2"/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2"/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2"/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2"/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2"/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2"/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3</v>
      </c>
      <c r="E100" s="29">
        <f>E101</f>
        <v>65272</v>
      </c>
      <c r="G100" s="52"/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3</v>
      </c>
      <c r="E101" s="25">
        <v>65272</v>
      </c>
      <c r="G101" s="52"/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2"/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2"/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G108" s="52"/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2"/>
      <c r="H109" s="36"/>
      <c r="I109" s="51"/>
      <c r="J109" s="36"/>
      <c r="K109" s="36"/>
      <c r="L109" s="36"/>
      <c r="M109" s="51"/>
      <c r="N109" s="36"/>
    </row>
    <row r="110" spans="1:14" x14ac:dyDescent="0.3">
      <c r="A110" s="64" t="s">
        <v>107</v>
      </c>
      <c r="B110" s="65"/>
      <c r="C110" s="66"/>
      <c r="D110" s="14">
        <v>170</v>
      </c>
      <c r="E110" s="14">
        <v>2931174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62" t="s">
        <v>1</v>
      </c>
      <c r="B113" s="62" t="s">
        <v>108</v>
      </c>
      <c r="C113" s="63" t="s">
        <v>109</v>
      </c>
      <c r="D113" s="59" t="s">
        <v>110</v>
      </c>
      <c r="E113" s="59" t="s">
        <v>4</v>
      </c>
    </row>
    <row r="114" spans="1:5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9"/>
  <sheetViews>
    <sheetView tabSelected="1" zoomScale="70" zoomScaleNormal="70" workbookViewId="0">
      <pane xSplit="3" ySplit="5" topLeftCell="D231" activePane="bottomRight" state="frozen"/>
      <selection pane="topRight" activeCell="D1" sqref="D1"/>
      <selection pane="bottomLeft" activeCell="A6" sqref="A6"/>
      <selection pane="bottomRight" activeCell="D172" sqref="D172:E17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6" t="s">
        <v>180</v>
      </c>
      <c r="B1" s="58"/>
      <c r="C1" s="58"/>
      <c r="D1" s="57"/>
      <c r="E1" s="57"/>
    </row>
    <row r="3" spans="1:5" x14ac:dyDescent="0.3">
      <c r="A3" s="62" t="s">
        <v>1</v>
      </c>
      <c r="B3" s="62" t="s">
        <v>108</v>
      </c>
      <c r="C3" s="68" t="s">
        <v>109</v>
      </c>
      <c r="D3" s="69" t="s">
        <v>181</v>
      </c>
      <c r="E3" s="69" t="s">
        <v>4</v>
      </c>
    </row>
    <row r="4" spans="1:5" ht="15.75" customHeight="1" x14ac:dyDescent="0.3">
      <c r="A4" s="60"/>
      <c r="B4" s="60"/>
      <c r="C4" s="60"/>
      <c r="D4" s="60"/>
      <c r="E4" s="60"/>
    </row>
    <row r="5" spans="1:5" ht="15.75" customHeight="1" x14ac:dyDescent="0.3">
      <c r="A5" s="61"/>
      <c r="B5" s="61"/>
      <c r="C5" s="61"/>
      <c r="D5" s="61"/>
      <c r="E5" s="61"/>
    </row>
    <row r="6" spans="1:5" x14ac:dyDescent="0.3">
      <c r="A6" s="45">
        <v>1</v>
      </c>
      <c r="B6" s="70" t="s">
        <v>182</v>
      </c>
      <c r="C6" s="9" t="s">
        <v>183</v>
      </c>
      <c r="D6" s="25"/>
      <c r="E6" s="25">
        <v>0</v>
      </c>
    </row>
    <row r="7" spans="1:5" x14ac:dyDescent="0.3">
      <c r="A7" s="45">
        <v>2</v>
      </c>
      <c r="B7" s="60"/>
      <c r="C7" s="9" t="s">
        <v>184</v>
      </c>
      <c r="D7" s="25"/>
      <c r="E7" s="25">
        <v>0</v>
      </c>
    </row>
    <row r="8" spans="1:5" x14ac:dyDescent="0.3">
      <c r="A8" s="45">
        <v>3</v>
      </c>
      <c r="B8" s="60"/>
      <c r="C8" s="9" t="s">
        <v>185</v>
      </c>
      <c r="D8" s="25"/>
      <c r="E8" s="25">
        <v>0</v>
      </c>
    </row>
    <row r="9" spans="1:5" x14ac:dyDescent="0.3">
      <c r="A9" s="45">
        <v>4</v>
      </c>
      <c r="B9" s="60"/>
      <c r="C9" s="9" t="s">
        <v>186</v>
      </c>
      <c r="D9" s="25"/>
      <c r="E9" s="25">
        <v>0</v>
      </c>
    </row>
    <row r="10" spans="1:5" x14ac:dyDescent="0.3">
      <c r="A10" s="45">
        <v>5</v>
      </c>
      <c r="B10" s="60"/>
      <c r="C10" s="10" t="s">
        <v>187</v>
      </c>
      <c r="D10" s="25"/>
      <c r="E10" s="25">
        <v>0</v>
      </c>
    </row>
    <row r="11" spans="1:5" x14ac:dyDescent="0.3">
      <c r="A11" s="45">
        <v>6</v>
      </c>
      <c r="B11" s="60"/>
      <c r="C11" s="10" t="s">
        <v>188</v>
      </c>
      <c r="D11" s="25"/>
      <c r="E11" s="25">
        <v>0</v>
      </c>
    </row>
    <row r="12" spans="1:5" x14ac:dyDescent="0.3">
      <c r="A12" s="45">
        <v>7</v>
      </c>
      <c r="B12" s="60"/>
      <c r="C12" s="9" t="s">
        <v>189</v>
      </c>
      <c r="D12" s="25"/>
      <c r="E12" s="25">
        <v>0</v>
      </c>
    </row>
    <row r="13" spans="1:5" x14ac:dyDescent="0.3">
      <c r="A13" s="45">
        <v>8</v>
      </c>
      <c r="B13" s="60"/>
      <c r="C13" s="9" t="s">
        <v>190</v>
      </c>
      <c r="D13" s="25"/>
      <c r="E13" s="25">
        <v>0</v>
      </c>
    </row>
    <row r="14" spans="1:5" x14ac:dyDescent="0.3">
      <c r="A14" s="45">
        <v>9</v>
      </c>
      <c r="B14" s="60"/>
      <c r="C14" s="9" t="s">
        <v>191</v>
      </c>
      <c r="D14" s="25"/>
      <c r="E14" s="25">
        <v>0</v>
      </c>
    </row>
    <row r="15" spans="1:5" x14ac:dyDescent="0.3">
      <c r="A15" s="45">
        <v>10</v>
      </c>
      <c r="B15" s="60"/>
      <c r="C15" s="9" t="s">
        <v>192</v>
      </c>
      <c r="D15" s="25"/>
      <c r="E15" s="25">
        <v>0</v>
      </c>
    </row>
    <row r="16" spans="1:5" x14ac:dyDescent="0.3">
      <c r="A16" s="45">
        <v>11</v>
      </c>
      <c r="B16" s="60"/>
      <c r="C16" s="9" t="s">
        <v>193</v>
      </c>
      <c r="D16" s="25"/>
      <c r="E16" s="25">
        <v>0</v>
      </c>
    </row>
    <row r="17" spans="1:5" x14ac:dyDescent="0.3">
      <c r="A17" s="45">
        <v>12</v>
      </c>
      <c r="B17" s="60"/>
      <c r="C17" s="9" t="s">
        <v>194</v>
      </c>
      <c r="D17" s="25"/>
      <c r="E17" s="25">
        <v>0</v>
      </c>
    </row>
    <row r="18" spans="1:5" x14ac:dyDescent="0.3">
      <c r="A18" s="45">
        <v>13</v>
      </c>
      <c r="B18" s="60"/>
      <c r="C18" s="9" t="s">
        <v>195</v>
      </c>
      <c r="D18" s="25">
        <v>400</v>
      </c>
      <c r="E18" s="25">
        <v>252420</v>
      </c>
    </row>
    <row r="19" spans="1:5" x14ac:dyDescent="0.3">
      <c r="A19" s="45">
        <v>14</v>
      </c>
      <c r="B19" s="60"/>
      <c r="C19" s="9" t="s">
        <v>196</v>
      </c>
      <c r="D19" s="25"/>
      <c r="E19" s="25">
        <v>0</v>
      </c>
    </row>
    <row r="20" spans="1:5" x14ac:dyDescent="0.3">
      <c r="A20" s="45">
        <v>15</v>
      </c>
      <c r="B20" s="60"/>
      <c r="C20" s="9" t="s">
        <v>197</v>
      </c>
      <c r="D20" s="25"/>
      <c r="E20" s="25">
        <v>0</v>
      </c>
    </row>
    <row r="21" spans="1:5" x14ac:dyDescent="0.3">
      <c r="A21" s="45">
        <v>16</v>
      </c>
      <c r="B21" s="60"/>
      <c r="C21" s="9" t="s">
        <v>198</v>
      </c>
      <c r="D21" s="25"/>
      <c r="E21" s="25">
        <v>0</v>
      </c>
    </row>
    <row r="22" spans="1:5" x14ac:dyDescent="0.3">
      <c r="A22" s="45">
        <v>17</v>
      </c>
      <c r="B22" s="60"/>
      <c r="C22" s="9" t="s">
        <v>199</v>
      </c>
      <c r="D22" s="25"/>
      <c r="E22" s="25">
        <v>0</v>
      </c>
    </row>
    <row r="23" spans="1:5" x14ac:dyDescent="0.3">
      <c r="A23" s="45">
        <v>18</v>
      </c>
      <c r="B23" s="60"/>
      <c r="C23" s="9" t="s">
        <v>200</v>
      </c>
      <c r="D23" s="25"/>
      <c r="E23" s="25">
        <v>0</v>
      </c>
    </row>
    <row r="24" spans="1:5" x14ac:dyDescent="0.3">
      <c r="A24" s="45">
        <v>19</v>
      </c>
      <c r="B24" s="60"/>
      <c r="C24" s="9" t="s">
        <v>201</v>
      </c>
      <c r="D24" s="25">
        <v>40</v>
      </c>
      <c r="E24" s="25">
        <v>16290</v>
      </c>
    </row>
    <row r="25" spans="1:5" x14ac:dyDescent="0.3">
      <c r="A25" s="45">
        <v>20</v>
      </c>
      <c r="B25" s="60"/>
      <c r="C25" s="9" t="s">
        <v>202</v>
      </c>
      <c r="D25" s="25"/>
      <c r="E25" s="25">
        <v>0</v>
      </c>
    </row>
    <row r="26" spans="1:5" x14ac:dyDescent="0.3">
      <c r="A26" s="45">
        <v>21</v>
      </c>
      <c r="B26" s="60"/>
      <c r="C26" s="9" t="s">
        <v>203</v>
      </c>
      <c r="D26" s="25"/>
      <c r="E26" s="25">
        <v>0</v>
      </c>
    </row>
    <row r="27" spans="1:5" x14ac:dyDescent="0.3">
      <c r="A27" s="45">
        <v>22</v>
      </c>
      <c r="B27" s="60"/>
      <c r="C27" s="9" t="s">
        <v>204</v>
      </c>
      <c r="D27" s="25"/>
      <c r="E27" s="25">
        <v>0</v>
      </c>
    </row>
    <row r="28" spans="1:5" x14ac:dyDescent="0.3">
      <c r="A28" s="45">
        <v>23</v>
      </c>
      <c r="B28" s="60"/>
      <c r="C28" s="9" t="s">
        <v>205</v>
      </c>
      <c r="D28" s="25"/>
      <c r="E28" s="25">
        <v>0</v>
      </c>
    </row>
    <row r="29" spans="1:5" x14ac:dyDescent="0.3">
      <c r="A29" s="45">
        <v>24</v>
      </c>
      <c r="B29" s="60"/>
      <c r="C29" s="9" t="s">
        <v>206</v>
      </c>
      <c r="D29" s="25"/>
      <c r="E29" s="25">
        <v>0</v>
      </c>
    </row>
    <row r="30" spans="1:5" x14ac:dyDescent="0.3">
      <c r="A30" s="45">
        <v>25</v>
      </c>
      <c r="B30" s="60"/>
      <c r="C30" s="9" t="s">
        <v>207</v>
      </c>
      <c r="D30" s="25"/>
      <c r="E30" s="25">
        <v>0</v>
      </c>
    </row>
    <row r="31" spans="1:5" x14ac:dyDescent="0.3">
      <c r="A31" s="45">
        <v>26</v>
      </c>
      <c r="B31" s="60"/>
      <c r="C31" s="9" t="s">
        <v>208</v>
      </c>
      <c r="D31" s="25"/>
      <c r="E31" s="25">
        <v>0</v>
      </c>
    </row>
    <row r="32" spans="1:5" x14ac:dyDescent="0.3">
      <c r="A32" s="45">
        <v>27</v>
      </c>
      <c r="B32" s="60"/>
      <c r="C32" s="9" t="s">
        <v>209</v>
      </c>
      <c r="D32" s="25"/>
      <c r="E32" s="25">
        <v>0</v>
      </c>
    </row>
    <row r="33" spans="1:5" x14ac:dyDescent="0.3">
      <c r="A33" s="45">
        <v>28</v>
      </c>
      <c r="B33" s="60"/>
      <c r="C33" s="9" t="s">
        <v>210</v>
      </c>
      <c r="D33" s="25"/>
      <c r="E33" s="25">
        <v>0</v>
      </c>
    </row>
    <row r="34" spans="1:5" x14ac:dyDescent="0.3">
      <c r="A34" s="45">
        <v>29</v>
      </c>
      <c r="B34" s="60"/>
      <c r="C34" s="9" t="s">
        <v>211</v>
      </c>
      <c r="D34" s="25"/>
      <c r="E34" s="25">
        <v>0</v>
      </c>
    </row>
    <row r="35" spans="1:5" x14ac:dyDescent="0.3">
      <c r="A35" s="45">
        <v>30</v>
      </c>
      <c r="B35" s="60"/>
      <c r="C35" s="9" t="s">
        <v>212</v>
      </c>
      <c r="D35" s="25"/>
      <c r="E35" s="25">
        <v>0</v>
      </c>
    </row>
    <row r="36" spans="1:5" x14ac:dyDescent="0.3">
      <c r="A36" s="45">
        <v>31</v>
      </c>
      <c r="B36" s="60"/>
      <c r="C36" s="9" t="s">
        <v>213</v>
      </c>
      <c r="D36" s="25"/>
      <c r="E36" s="25">
        <v>0</v>
      </c>
    </row>
    <row r="37" spans="1:5" x14ac:dyDescent="0.3">
      <c r="A37" s="45">
        <v>32</v>
      </c>
      <c r="B37" s="60"/>
      <c r="C37" s="9" t="s">
        <v>214</v>
      </c>
      <c r="D37" s="25"/>
      <c r="E37" s="25">
        <v>0</v>
      </c>
    </row>
    <row r="38" spans="1:5" x14ac:dyDescent="0.3">
      <c r="A38" s="45">
        <v>33</v>
      </c>
      <c r="B38" s="60"/>
      <c r="C38" s="9" t="s">
        <v>215</v>
      </c>
      <c r="D38" s="25"/>
      <c r="E38" s="25">
        <v>0</v>
      </c>
    </row>
    <row r="39" spans="1:5" x14ac:dyDescent="0.3">
      <c r="A39" s="45">
        <v>34</v>
      </c>
      <c r="B39" s="60"/>
      <c r="C39" s="9" t="s">
        <v>216</v>
      </c>
      <c r="D39" s="25"/>
      <c r="E39" s="25">
        <v>0</v>
      </c>
    </row>
    <row r="40" spans="1:5" x14ac:dyDescent="0.3">
      <c r="A40" s="45">
        <v>35</v>
      </c>
      <c r="B40" s="60"/>
      <c r="C40" s="9" t="s">
        <v>217</v>
      </c>
      <c r="D40" s="25"/>
      <c r="E40" s="25">
        <v>0</v>
      </c>
    </row>
    <row r="41" spans="1:5" x14ac:dyDescent="0.3">
      <c r="A41" s="45">
        <v>36</v>
      </c>
      <c r="B41" s="60"/>
      <c r="C41" s="9" t="s">
        <v>218</v>
      </c>
      <c r="D41" s="25"/>
      <c r="E41" s="25">
        <v>0</v>
      </c>
    </row>
    <row r="42" spans="1:5" x14ac:dyDescent="0.3">
      <c r="A42" s="45">
        <v>37</v>
      </c>
      <c r="B42" s="60"/>
      <c r="C42" s="9" t="s">
        <v>219</v>
      </c>
      <c r="D42" s="25"/>
      <c r="E42" s="25">
        <v>0</v>
      </c>
    </row>
    <row r="43" spans="1:5" x14ac:dyDescent="0.3">
      <c r="A43" s="45">
        <v>38</v>
      </c>
      <c r="B43" s="60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60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60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60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60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60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60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60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60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60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60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60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60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60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60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60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60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60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60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60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61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0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60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60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60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60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60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60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60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60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60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60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60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60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60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60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60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60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60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60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60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61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6" t="s">
        <v>263</v>
      </c>
      <c r="B85" s="65"/>
      <c r="C85" s="65"/>
      <c r="D85" s="65"/>
      <c r="E85" s="65"/>
    </row>
    <row r="86" spans="1:5" x14ac:dyDescent="0.3">
      <c r="A86" s="11">
        <v>80</v>
      </c>
      <c r="B86" s="70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60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60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60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60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60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60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60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60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60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60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60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60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60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60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60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60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60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60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61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440</v>
      </c>
      <c r="E106" s="14">
        <v>268710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2" t="s">
        <v>1</v>
      </c>
      <c r="B109" s="62" t="s">
        <v>108</v>
      </c>
      <c r="C109" s="68" t="s">
        <v>109</v>
      </c>
      <c r="D109" s="69" t="s">
        <v>181</v>
      </c>
      <c r="E109" s="69" t="s">
        <v>4</v>
      </c>
    </row>
    <row r="110" spans="1:5" x14ac:dyDescent="0.3">
      <c r="A110" s="60"/>
      <c r="B110" s="60"/>
      <c r="C110" s="60"/>
      <c r="D110" s="60"/>
      <c r="E110" s="60"/>
    </row>
    <row r="111" spans="1:5" x14ac:dyDescent="0.3">
      <c r="A111" s="61"/>
      <c r="B111" s="61"/>
      <c r="C111" s="61"/>
      <c r="D111" s="61"/>
      <c r="E111" s="61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2" t="s">
        <v>1</v>
      </c>
      <c r="B115" s="62" t="s">
        <v>108</v>
      </c>
      <c r="C115" s="68" t="s">
        <v>109</v>
      </c>
      <c r="D115" s="69" t="s">
        <v>275</v>
      </c>
      <c r="E115" s="69" t="s">
        <v>4</v>
      </c>
    </row>
    <row r="116" spans="1:5" ht="15.75" customHeight="1" x14ac:dyDescent="0.3">
      <c r="A116" s="60"/>
      <c r="B116" s="60"/>
      <c r="C116" s="60"/>
      <c r="D116" s="60"/>
      <c r="E116" s="60"/>
    </row>
    <row r="117" spans="1:5" ht="15.75" customHeight="1" x14ac:dyDescent="0.3">
      <c r="A117" s="61"/>
      <c r="B117" s="61"/>
      <c r="C117" s="61"/>
      <c r="D117" s="61"/>
      <c r="E117" s="61"/>
    </row>
    <row r="118" spans="1:5" x14ac:dyDescent="0.3">
      <c r="A118" s="45">
        <v>1</v>
      </c>
      <c r="B118" s="70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60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60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60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60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60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60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60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60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60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60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60"/>
      <c r="C129" s="17" t="s">
        <v>288</v>
      </c>
      <c r="D129" s="25">
        <v>200</v>
      </c>
      <c r="E129" s="25">
        <v>315237</v>
      </c>
    </row>
    <row r="130" spans="1:5" x14ac:dyDescent="0.3">
      <c r="A130" s="45">
        <v>13</v>
      </c>
      <c r="B130" s="60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60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60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60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60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60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60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60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60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60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60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60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60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60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60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60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60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60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60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60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60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60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60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61"/>
      <c r="C153" s="17" t="s">
        <v>312</v>
      </c>
      <c r="D153" s="25">
        <v>0</v>
      </c>
      <c r="E153" s="25">
        <v>0</v>
      </c>
    </row>
    <row r="154" spans="1:5" x14ac:dyDescent="0.3">
      <c r="A154" s="67" t="s">
        <v>107</v>
      </c>
      <c r="B154" s="65"/>
      <c r="C154" s="66"/>
      <c r="D154" s="14">
        <v>200</v>
      </c>
      <c r="E154" s="14">
        <v>315237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2" t="s">
        <v>1</v>
      </c>
      <c r="B157" s="62" t="s">
        <v>108</v>
      </c>
      <c r="C157" s="68" t="s">
        <v>109</v>
      </c>
      <c r="D157" s="69" t="s">
        <v>313</v>
      </c>
      <c r="E157" s="69" t="s">
        <v>4</v>
      </c>
    </row>
    <row r="158" spans="1:5" ht="15" customHeight="1" x14ac:dyDescent="0.3">
      <c r="A158" s="60"/>
      <c r="B158" s="60"/>
      <c r="C158" s="60"/>
      <c r="D158" s="60"/>
      <c r="E158" s="60"/>
    </row>
    <row r="159" spans="1:5" ht="15" customHeight="1" x14ac:dyDescent="0.3">
      <c r="A159" s="61"/>
      <c r="B159" s="61"/>
      <c r="C159" s="61"/>
      <c r="D159" s="61"/>
      <c r="E159" s="61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8" t="s">
        <v>109</v>
      </c>
      <c r="D166" s="69" t="s">
        <v>181</v>
      </c>
      <c r="E166" s="69" t="s">
        <v>4</v>
      </c>
    </row>
    <row r="167" spans="1:5" ht="15" customHeight="1" x14ac:dyDescent="0.3">
      <c r="A167" s="60"/>
      <c r="B167" s="60"/>
      <c r="C167" s="60"/>
      <c r="D167" s="60"/>
      <c r="E167" s="60"/>
    </row>
    <row r="168" spans="1:5" ht="15" customHeight="1" x14ac:dyDescent="0.3">
      <c r="A168" s="61"/>
      <c r="B168" s="61"/>
      <c r="C168" s="61"/>
      <c r="D168" s="61"/>
      <c r="E168" s="61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1089</v>
      </c>
      <c r="E169" s="8">
        <v>5994091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233</v>
      </c>
      <c r="E170" s="8">
        <v>482697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475</v>
      </c>
      <c r="E171" s="8">
        <v>1341579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590</v>
      </c>
      <c r="E172" s="8">
        <v>1601602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9" t="s">
        <v>181</v>
      </c>
      <c r="E175" s="69" t="s">
        <v>4</v>
      </c>
    </row>
    <row r="176" spans="1:5" ht="15" customHeight="1" x14ac:dyDescent="0.3">
      <c r="A176" s="58"/>
      <c r="B176" s="58"/>
      <c r="C176" s="74"/>
      <c r="D176" s="60"/>
      <c r="E176" s="60"/>
    </row>
    <row r="177" spans="1:5" ht="15" customHeight="1" x14ac:dyDescent="0.3">
      <c r="A177" s="72"/>
      <c r="B177" s="72"/>
      <c r="C177" s="75"/>
      <c r="D177" s="61"/>
      <c r="E177" s="61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2" t="s">
        <v>1</v>
      </c>
      <c r="B181" s="62" t="s">
        <v>108</v>
      </c>
      <c r="C181" s="68" t="s">
        <v>109</v>
      </c>
      <c r="D181" s="69" t="s">
        <v>181</v>
      </c>
      <c r="E181" s="69" t="s">
        <v>4</v>
      </c>
    </row>
    <row r="182" spans="1:5" ht="15" customHeight="1" x14ac:dyDescent="0.3">
      <c r="A182" s="60"/>
      <c r="B182" s="60"/>
      <c r="C182" s="60"/>
      <c r="D182" s="60"/>
      <c r="E182" s="60"/>
    </row>
    <row r="183" spans="1:5" ht="15" customHeight="1" x14ac:dyDescent="0.3">
      <c r="A183" s="61"/>
      <c r="B183" s="61"/>
      <c r="C183" s="61"/>
      <c r="D183" s="61"/>
      <c r="E183" s="61"/>
    </row>
    <row r="184" spans="1:5" ht="15.75" customHeight="1" x14ac:dyDescent="0.3">
      <c r="A184" s="45">
        <v>1</v>
      </c>
      <c r="B184" s="78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0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60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0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60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0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0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0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0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0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0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1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7" t="s">
        <v>107</v>
      </c>
      <c r="B196" s="65"/>
      <c r="C196" s="6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2" t="s">
        <v>1</v>
      </c>
      <c r="B199" s="62" t="s">
        <v>108</v>
      </c>
      <c r="C199" s="68" t="s">
        <v>109</v>
      </c>
      <c r="D199" s="69" t="s">
        <v>275</v>
      </c>
      <c r="E199" s="69" t="s">
        <v>4</v>
      </c>
    </row>
    <row r="200" spans="1:5" ht="15.75" customHeight="1" x14ac:dyDescent="0.3">
      <c r="A200" s="60"/>
      <c r="B200" s="60"/>
      <c r="C200" s="60"/>
      <c r="D200" s="60"/>
      <c r="E200" s="60"/>
    </row>
    <row r="201" spans="1:5" ht="15.75" customHeight="1" x14ac:dyDescent="0.3">
      <c r="A201" s="61"/>
      <c r="B201" s="61"/>
      <c r="C201" s="61"/>
      <c r="D201" s="61"/>
      <c r="E201" s="61"/>
    </row>
    <row r="202" spans="1:5" x14ac:dyDescent="0.3">
      <c r="A202" s="45">
        <v>1</v>
      </c>
      <c r="B202" s="77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1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7" t="s">
        <v>107</v>
      </c>
      <c r="B204" s="65"/>
      <c r="C204" s="6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2" t="s">
        <v>1</v>
      </c>
      <c r="B207" s="62" t="s">
        <v>108</v>
      </c>
      <c r="C207" s="68" t="s">
        <v>109</v>
      </c>
      <c r="D207" s="69" t="s">
        <v>275</v>
      </c>
      <c r="E207" s="69" t="s">
        <v>4</v>
      </c>
    </row>
    <row r="208" spans="1:5" ht="15.75" customHeight="1" x14ac:dyDescent="0.3">
      <c r="A208" s="60"/>
      <c r="B208" s="60"/>
      <c r="C208" s="60"/>
      <c r="D208" s="60"/>
      <c r="E208" s="60"/>
    </row>
    <row r="209" spans="1:5" ht="15.75" customHeight="1" x14ac:dyDescent="0.3">
      <c r="A209" s="61"/>
      <c r="B209" s="61"/>
      <c r="C209" s="61"/>
      <c r="D209" s="61"/>
      <c r="E209" s="61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2" t="s">
        <v>1</v>
      </c>
      <c r="B213" s="62" t="s">
        <v>108</v>
      </c>
      <c r="C213" s="68" t="s">
        <v>109</v>
      </c>
      <c r="D213" s="69" t="s">
        <v>275</v>
      </c>
      <c r="E213" s="69" t="s">
        <v>4</v>
      </c>
    </row>
    <row r="214" spans="1:5" ht="15.75" customHeight="1" x14ac:dyDescent="0.3">
      <c r="A214" s="60"/>
      <c r="B214" s="60"/>
      <c r="C214" s="60"/>
      <c r="D214" s="60"/>
      <c r="E214" s="60"/>
    </row>
    <row r="215" spans="1:5" ht="15.75" customHeight="1" x14ac:dyDescent="0.3">
      <c r="A215" s="61"/>
      <c r="B215" s="61"/>
      <c r="C215" s="61"/>
      <c r="D215" s="61"/>
      <c r="E215" s="61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4" customFormat="1" x14ac:dyDescent="0.3">
      <c r="A220" s="62" t="s">
        <v>1</v>
      </c>
      <c r="B220" s="62" t="s">
        <v>108</v>
      </c>
      <c r="C220" s="68" t="s">
        <v>109</v>
      </c>
      <c r="D220" s="69" t="s">
        <v>275</v>
      </c>
      <c r="E220" s="69" t="s">
        <v>4</v>
      </c>
    </row>
    <row r="221" spans="1:5" s="54" customFormat="1" x14ac:dyDescent="0.3">
      <c r="A221" s="60"/>
      <c r="B221" s="60"/>
      <c r="C221" s="60"/>
      <c r="D221" s="60"/>
      <c r="E221" s="60"/>
    </row>
    <row r="222" spans="1:5" s="54" customFormat="1" x14ac:dyDescent="0.3">
      <c r="A222" s="61"/>
      <c r="B222" s="61"/>
      <c r="C222" s="61"/>
      <c r="D222" s="61"/>
      <c r="E222" s="61"/>
    </row>
    <row r="223" spans="1:5" s="54" customFormat="1" x14ac:dyDescent="0.3">
      <c r="A223" s="55">
        <v>1</v>
      </c>
      <c r="B223" s="55"/>
      <c r="C223" s="44" t="s">
        <v>398</v>
      </c>
      <c r="D223" s="8">
        <v>0</v>
      </c>
      <c r="E223" s="8">
        <v>0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0</v>
      </c>
      <c r="E224" s="8">
        <v>0</v>
      </c>
    </row>
    <row r="225" spans="1:6" s="54" customFormat="1" x14ac:dyDescent="0.3">
      <c r="D225" s="53"/>
      <c r="E225" s="53"/>
    </row>
    <row r="226" spans="1:6" s="54" customFormat="1" x14ac:dyDescent="0.3">
      <c r="D226" s="53"/>
      <c r="E226" s="53"/>
    </row>
    <row r="227" spans="1:6" x14ac:dyDescent="0.3">
      <c r="A227" s="77" t="s">
        <v>1</v>
      </c>
      <c r="B227" s="77" t="s">
        <v>108</v>
      </c>
      <c r="C227" s="68" t="s">
        <v>109</v>
      </c>
      <c r="D227" s="69" t="s">
        <v>181</v>
      </c>
      <c r="E227" s="69" t="s">
        <v>342</v>
      </c>
      <c r="F227" s="69" t="s">
        <v>4</v>
      </c>
    </row>
    <row r="228" spans="1:6" x14ac:dyDescent="0.3">
      <c r="A228" s="60"/>
      <c r="B228" s="60"/>
      <c r="C228" s="60"/>
      <c r="D228" s="60"/>
      <c r="E228" s="60"/>
      <c r="F228" s="60"/>
    </row>
    <row r="229" spans="1:6" x14ac:dyDescent="0.3">
      <c r="A229" s="61"/>
      <c r="B229" s="61"/>
      <c r="C229" s="61"/>
      <c r="D229" s="61"/>
      <c r="E229" s="61"/>
      <c r="F229" s="61"/>
    </row>
    <row r="230" spans="1:6" x14ac:dyDescent="0.3">
      <c r="A230" s="45">
        <v>1</v>
      </c>
      <c r="B230" s="45" t="s">
        <v>343</v>
      </c>
      <c r="C230" s="9" t="s">
        <v>344</v>
      </c>
      <c r="D230" s="26">
        <v>0</v>
      </c>
      <c r="E230" s="26">
        <v>0</v>
      </c>
      <c r="F230" s="26">
        <v>0</v>
      </c>
    </row>
    <row r="231" spans="1:6" x14ac:dyDescent="0.3">
      <c r="A231" s="45">
        <v>2</v>
      </c>
      <c r="B231" s="45" t="s">
        <v>345</v>
      </c>
      <c r="C231" s="9" t="s">
        <v>346</v>
      </c>
      <c r="D231" s="26">
        <v>0</v>
      </c>
      <c r="E231" s="26">
        <v>0</v>
      </c>
      <c r="F231" s="26">
        <v>0</v>
      </c>
    </row>
    <row r="232" spans="1:6" x14ac:dyDescent="0.3">
      <c r="A232" s="45">
        <v>3</v>
      </c>
      <c r="B232" s="45" t="s">
        <v>347</v>
      </c>
      <c r="C232" s="9" t="s">
        <v>348</v>
      </c>
      <c r="D232" s="26">
        <v>0</v>
      </c>
      <c r="E232" s="26">
        <v>0</v>
      </c>
      <c r="F232" s="26">
        <v>0</v>
      </c>
    </row>
    <row r="233" spans="1:6" ht="15.75" customHeight="1" x14ac:dyDescent="0.3">
      <c r="A233" s="45"/>
      <c r="B233" s="45"/>
      <c r="C233" s="9" t="s">
        <v>107</v>
      </c>
      <c r="D233" s="21">
        <v>0</v>
      </c>
      <c r="E233" s="14">
        <v>0</v>
      </c>
      <c r="F233" s="14">
        <v>0</v>
      </c>
    </row>
    <row r="234" spans="1:6" x14ac:dyDescent="0.3">
      <c r="A234" s="11"/>
      <c r="B234" s="11"/>
      <c r="C234" s="22"/>
      <c r="D234" s="23"/>
      <c r="E234" s="23"/>
      <c r="F234" s="23"/>
    </row>
    <row r="235" spans="1:6" ht="15" customHeight="1" x14ac:dyDescent="0.3">
      <c r="A235" s="11"/>
      <c r="B235" s="11"/>
      <c r="C235" s="22"/>
      <c r="D235" s="24"/>
      <c r="E235" s="24"/>
    </row>
    <row r="236" spans="1:6" x14ac:dyDescent="0.3">
      <c r="A236" s="77" t="s">
        <v>1</v>
      </c>
      <c r="B236" s="77" t="s">
        <v>108</v>
      </c>
      <c r="C236" s="68" t="s">
        <v>109</v>
      </c>
      <c r="D236" s="69" t="s">
        <v>275</v>
      </c>
      <c r="E236" s="69" t="s">
        <v>342</v>
      </c>
      <c r="F236" s="69" t="s">
        <v>4</v>
      </c>
    </row>
    <row r="237" spans="1:6" x14ac:dyDescent="0.3">
      <c r="A237" s="60"/>
      <c r="B237" s="60"/>
      <c r="C237" s="60"/>
      <c r="D237" s="60"/>
      <c r="E237" s="60"/>
      <c r="F237" s="60"/>
    </row>
    <row r="238" spans="1:6" x14ac:dyDescent="0.3">
      <c r="A238" s="61"/>
      <c r="B238" s="61"/>
      <c r="C238" s="61"/>
      <c r="D238" s="61"/>
      <c r="E238" s="61"/>
      <c r="F238" s="61"/>
    </row>
    <row r="239" spans="1:6" x14ac:dyDescent="0.3">
      <c r="A239" s="45">
        <v>1</v>
      </c>
      <c r="B239" s="45" t="s">
        <v>349</v>
      </c>
      <c r="C239" s="9" t="s">
        <v>350</v>
      </c>
      <c r="D239" s="8">
        <v>0</v>
      </c>
      <c r="E239" s="8">
        <v>0</v>
      </c>
      <c r="F239" s="8">
        <v>0</v>
      </c>
    </row>
  </sheetData>
  <mergeCells count="78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36:D238"/>
    <mergeCell ref="D181:D183"/>
    <mergeCell ref="E236:E238"/>
    <mergeCell ref="B202:B203"/>
    <mergeCell ref="B166:B168"/>
    <mergeCell ref="E227:E229"/>
    <mergeCell ref="D166:D168"/>
    <mergeCell ref="B175:B177"/>
    <mergeCell ref="D227:D229"/>
    <mergeCell ref="B207:B209"/>
    <mergeCell ref="A204:C204"/>
    <mergeCell ref="C181:C183"/>
    <mergeCell ref="B184:B195"/>
    <mergeCell ref="B181:B183"/>
    <mergeCell ref="C213:C215"/>
    <mergeCell ref="A166:A168"/>
    <mergeCell ref="F227:F229"/>
    <mergeCell ref="E199:E201"/>
    <mergeCell ref="F236:F238"/>
    <mergeCell ref="A236:A238"/>
    <mergeCell ref="A227:A229"/>
    <mergeCell ref="B213:B215"/>
    <mergeCell ref="C199:C201"/>
    <mergeCell ref="D207:D209"/>
    <mergeCell ref="C227:C229"/>
    <mergeCell ref="E213:E215"/>
    <mergeCell ref="A207:A209"/>
    <mergeCell ref="C236:C238"/>
    <mergeCell ref="B199:B201"/>
    <mergeCell ref="D199:D201"/>
    <mergeCell ref="B227:B229"/>
    <mergeCell ref="B236:B238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0:A222"/>
    <mergeCell ref="B220:B222"/>
    <mergeCell ref="C220:C222"/>
    <mergeCell ref="D220:D222"/>
    <mergeCell ref="E220:E222"/>
  </mergeCells>
  <conditionalFormatting sqref="F233">
    <cfRule type="cellIs" dxfId="47" priority="19" operator="greaterThan">
      <formula>SUM($F$230:$F$232)</formula>
    </cfRule>
    <cfRule type="cellIs" dxfId="46" priority="20" operator="lessThan">
      <formula>SUM($F$230:$F$232)</formula>
    </cfRule>
    <cfRule type="cellIs" dxfId="45" priority="21" operator="equal">
      <formula>SUM($F$230:$F$232)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33">
    <cfRule type="cellIs" dxfId="20" priority="365" operator="greaterThan">
      <formula>SUM($D$230:$D$232)</formula>
    </cfRule>
    <cfRule type="cellIs" dxfId="19" priority="366" operator="equal">
      <formula>SUM($D$230:$D$232)</formula>
    </cfRule>
    <cfRule type="cellIs" dxfId="18" priority="367" operator="lessThan">
      <formula>SUM($D$230:$D$232)</formula>
    </cfRule>
  </conditionalFormatting>
  <conditionalFormatting sqref="E233">
    <cfRule type="cellIs" dxfId="17" priority="371" operator="greaterThan">
      <formula>SUM($E$230:$E$232)</formula>
    </cfRule>
    <cfRule type="cellIs" dxfId="16" priority="372" operator="lessThan">
      <formula>SUM($E$230:$E$232)</formula>
    </cfRule>
    <cfRule type="cellIs" dxfId="15" priority="373" operator="equal">
      <formula>SUM($E$230:$E$232)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6" t="s">
        <v>180</v>
      </c>
      <c r="B1" s="58"/>
      <c r="C1" s="58"/>
      <c r="D1" s="58"/>
      <c r="E1" s="58"/>
    </row>
    <row r="4" spans="1:5" ht="15" customHeight="1" x14ac:dyDescent="0.3"/>
    <row r="5" spans="1:5" x14ac:dyDescent="0.3">
      <c r="A5" s="62" t="s">
        <v>1</v>
      </c>
      <c r="B5" s="62" t="s">
        <v>108</v>
      </c>
      <c r="C5" s="80" t="s">
        <v>109</v>
      </c>
      <c r="D5" s="69" t="s">
        <v>110</v>
      </c>
      <c r="E5" s="69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9" t="s">
        <v>107</v>
      </c>
      <c r="B24" s="65"/>
      <c r="C24" s="66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368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369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6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6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370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5"/>
      <c r="C8" s="6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6"/>
      <c r="C9" s="6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2025-07-16T23:19:43Z</dcterms:modified>
</cp:coreProperties>
</file>